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4786629-F256-49AA-8EC5-64FD6A5B12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<sst xmlns="http://schemas.openxmlformats.org/spreadsheetml/2006/main" count="74" uniqueCount="33">
  <si>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</si>
  <si>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</si>
  <si>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</si>
  <si>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</si>
  <si>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</si>
  <si>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</si>
  <si>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</si>
  <si>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</si>
  <si>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</si>
  <si>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</si>
  <si>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</si>
  <si>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</si>
  <si>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</si>
  <si>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</si>
  <si>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</si>
  <si>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</si>
  <si>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</si>
  <si>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</si>
  <si>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</si>
  <si>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</si>
  <si>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</si>
  <si>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</si>
  <si>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</si>
  <si>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</si>
  <si>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</si>
  <si>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5.8.2005   Rovaniemi</t>
  </si>
  <si>
    <t>Vili Still</t>
  </si>
  <si>
    <t>Napa-Pesis</t>
  </si>
  <si>
    <t>Napa-Pesis = Napapiirin Pesis-Team  (1998),  kasvattajaseura</t>
  </si>
  <si>
    <t>7.</t>
  </si>
  <si>
    <t>4.</t>
  </si>
  <si>
    <t>NaPa-Pesis</t>
  </si>
  <si>
    <t>poikien 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</si>
</sst>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85546875" bestFit="1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6" customWidth="1"/>
    <col min="26" max="26" width="11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27</v>
      </c>
      <c r="AA4" s="67">
        <v>16</v>
      </c>
      <c r="AB4" s="67">
        <v>2</v>
      </c>
      <c r="AC4" s="67">
        <v>8</v>
      </c>
      <c r="AD4" s="67">
        <v>31</v>
      </c>
      <c r="AE4" s="67">
        <v>89</v>
      </c>
      <c r="AF4" s="69">
        <v>0.76070000000000004</v>
      </c>
      <c r="AG4" s="70">
        <v>117</v>
      </c>
      <c r="AH4" s="7"/>
      <c r="AI4" s="7" t="s">
        <v>29</v>
      </c>
      <c r="AJ4" s="7"/>
      <c r="AK4" s="7"/>
      <c r="AL4" s="66"/>
      <c r="AM4" s="12"/>
      <c r="AN4" s="12"/>
      <c r="AO4" s="13"/>
      <c r="AP4" s="12"/>
      <c r="AQ4" s="12"/>
      <c r="AR4" s="6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/>
      <c r="Y5" s="67"/>
      <c r="Z5" s="68" t="s">
        <v>27</v>
      </c>
      <c r="AA5" s="67"/>
      <c r="AB5" s="71" t="s">
        <v>32</v>
      </c>
      <c r="AC5" s="67"/>
      <c r="AD5" s="67"/>
      <c r="AE5" s="67"/>
      <c r="AF5" s="69"/>
      <c r="AG5" s="70"/>
      <c r="AH5" s="7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31</v>
      </c>
      <c r="AA6" s="12">
        <v>5</v>
      </c>
      <c r="AB6" s="12">
        <v>0</v>
      </c>
      <c r="AC6" s="12">
        <v>7</v>
      </c>
      <c r="AD6" s="12">
        <v>3</v>
      </c>
      <c r="AE6" s="12">
        <v>23</v>
      </c>
      <c r="AF6" s="65">
        <v>0.65714285714285714</v>
      </c>
      <c r="AG6" s="10">
        <v>35</v>
      </c>
      <c r="AH6" s="39"/>
      <c r="AI6" s="7"/>
      <c r="AJ6" s="7"/>
      <c r="AK6" s="7"/>
      <c r="AL6" s="10"/>
      <c r="AM6" s="12">
        <v>2</v>
      </c>
      <c r="AN6" s="12">
        <v>0</v>
      </c>
      <c r="AO6" s="13">
        <v>2</v>
      </c>
      <c r="AP6" s="12">
        <v>1</v>
      </c>
      <c r="AQ6" s="12">
        <v>5</v>
      </c>
      <c r="AR6" s="63">
        <v>0.41699999999999998</v>
      </c>
      <c r="AS6" s="18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21</v>
      </c>
      <c r="AB7" s="35">
        <f>SUM(AB4:AB6)</f>
        <v>2</v>
      </c>
      <c r="AC7" s="35">
        <f>SUM(AC4:AC6)</f>
        <v>15</v>
      </c>
      <c r="AD7" s="35">
        <f>SUM(AD4:AD6)</f>
        <v>34</v>
      </c>
      <c r="AE7" s="35">
        <f>SUM(AE4:AE6)</f>
        <v>112</v>
      </c>
      <c r="AF7" s="36">
        <f>PRODUCT(AE7/AG7)</f>
        <v>0.73684210526315785</v>
      </c>
      <c r="AG7" s="20">
        <f>SUM(AG4:AG6)</f>
        <v>152</v>
      </c>
      <c r="AH7" s="17"/>
      <c r="AI7" s="28"/>
      <c r="AJ7" s="40"/>
      <c r="AK7" s="41"/>
      <c r="AL7" s="10"/>
      <c r="AM7" s="35">
        <f>SUM(AM4:AM6)</f>
        <v>2</v>
      </c>
      <c r="AN7" s="35">
        <f>SUM(AN4:AN6)</f>
        <v>0</v>
      </c>
      <c r="AO7" s="35">
        <f>SUM(AO4:AO6)</f>
        <v>2</v>
      </c>
      <c r="AP7" s="35">
        <f>SUM(AP4:AP6)</f>
        <v>1</v>
      </c>
      <c r="AQ7" s="35">
        <f>SUM(AQ4:AQ6)</f>
        <v>5</v>
      </c>
      <c r="AR7" s="36">
        <f>PRODUCT(AQ7/AS7)</f>
        <v>0.41666666666666669</v>
      </c>
      <c r="AS7" s="38">
        <f>SUM(AS4:AS6)</f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28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23</v>
      </c>
      <c r="F12" s="45">
        <f>PRODUCT(AB7+AN7)</f>
        <v>2</v>
      </c>
      <c r="G12" s="45">
        <f>PRODUCT(AC7+AO7)</f>
        <v>17</v>
      </c>
      <c r="H12" s="45">
        <f>PRODUCT(AD7+AP7)</f>
        <v>35</v>
      </c>
      <c r="I12" s="45">
        <f>PRODUCT(AE7+AQ7)</f>
        <v>117</v>
      </c>
      <c r="J12" s="58">
        <f>PRODUCT(I12/K12)</f>
        <v>0.71341463414634143</v>
      </c>
      <c r="K12" s="10">
        <f>PRODUCT(AG7+AS7)</f>
        <v>164</v>
      </c>
      <c r="L12" s="51">
        <f>PRODUCT((F12+G12)/E12)</f>
        <v>0.82608695652173914</v>
      </c>
      <c r="M12" s="51">
        <f>PRODUCT(H12/E12)</f>
        <v>1.5217391304347827</v>
      </c>
      <c r="N12" s="51">
        <f>PRODUCT((F12+G12+H12)/E12)</f>
        <v>2.347826086956522</v>
      </c>
      <c r="O12" s="51">
        <f>PRODUCT(I12/E12)</f>
        <v>5.0869565217391308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23</v>
      </c>
      <c r="F13" s="45">
        <f t="shared" ref="F13:I13" si="0">SUM(F10:F12)</f>
        <v>2</v>
      </c>
      <c r="G13" s="45">
        <f t="shared" si="0"/>
        <v>17</v>
      </c>
      <c r="H13" s="45">
        <f t="shared" si="0"/>
        <v>35</v>
      </c>
      <c r="I13" s="45">
        <f t="shared" si="0"/>
        <v>117</v>
      </c>
      <c r="J13" s="58">
        <f>PRODUCT(I13/K13)</f>
        <v>0.71341463414634143</v>
      </c>
      <c r="K13" s="16">
        <f>SUM(K10:K12)</f>
        <v>164</v>
      </c>
      <c r="L13" s="51">
        <f>PRODUCT((F13+G13)/E13)</f>
        <v>0.82608695652173914</v>
      </c>
      <c r="M13" s="51">
        <f>PRODUCT(H13/E13)</f>
        <v>1.5217391304347827</v>
      </c>
      <c r="N13" s="51">
        <f>PRODUCT((F13+G13+H13)/E13)</f>
        <v>2.347826086956522</v>
      </c>
      <c r="O13" s="51">
        <f>PRODUCT(I13/E13)</f>
        <v>5.0869565217391308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T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2023-09-02T09:22:56Z</dcterms:modified>
</cp:coreProperties>
</file>